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" windowWidth="11340" windowHeight="7356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04" i="1" l="1"/>
  <c r="H86" i="1"/>
  <c r="H59" i="1" l="1"/>
  <c r="H25" i="1"/>
  <c r="H34" i="1"/>
  <c r="H73" i="1"/>
  <c r="H45" i="1"/>
  <c r="H67" i="1"/>
  <c r="H93" i="1" l="1"/>
  <c r="H111" i="1" l="1"/>
</calcChain>
</file>

<file path=xl/sharedStrings.xml><?xml version="1.0" encoding="utf-8"?>
<sst xmlns="http://schemas.openxmlformats.org/spreadsheetml/2006/main" count="89" uniqueCount="59">
  <si>
    <t>OPREMA, DRUGA OPREDMETENA OSNOVNA SREDSTVA IN NEOPREDMETENA</t>
  </si>
  <si>
    <t xml:space="preserve"> </t>
  </si>
  <si>
    <t>SKUPAJ</t>
  </si>
  <si>
    <t>Podružnična šola Ambrus</t>
  </si>
  <si>
    <t>Podružnična šola Krka</t>
  </si>
  <si>
    <t>Podružnična šola Stična</t>
  </si>
  <si>
    <t>Podružnična šola Višnja Gora</t>
  </si>
  <si>
    <t>SKUPAJ MATIČNA ŠOLA S PODRUŽNICAMI</t>
  </si>
  <si>
    <t>FOTOKOPIRNI STROJ</t>
  </si>
  <si>
    <t>ZASTAVA</t>
  </si>
  <si>
    <t>TELOVADNICA  (ŠPORTNI REKVIZITI, PRIPOMOČKI)</t>
  </si>
  <si>
    <t>KUHINJA (KUHINJSKI PROPOMOČKI,…)</t>
  </si>
  <si>
    <t>RAČUNALNIKI</t>
  </si>
  <si>
    <t>FOTOAPARAT CANON</t>
  </si>
  <si>
    <t>RAČUNALNIK ALL IN ONE</t>
  </si>
  <si>
    <t>BAZKONTAKTNI ČITALEC</t>
  </si>
  <si>
    <t>ZABOJNIK</t>
  </si>
  <si>
    <t>BRAZKONTAKTNI ČITALEC</t>
  </si>
  <si>
    <t>BREZKONTAKTNI ČITALEC</t>
  </si>
  <si>
    <t>KOSILNICA HVA LC</t>
  </si>
  <si>
    <t>PREDALNIK</t>
  </si>
  <si>
    <t>TISKALNIK 3 D</t>
  </si>
  <si>
    <t>VOZIČEK ZA ČIŠČENJE</t>
  </si>
  <si>
    <t>PARNI LIKALNIK IN DESKA</t>
  </si>
  <si>
    <t>ŠOLSKA UČILA (CEV, NAPETOSTNI IZVIR,…)</t>
  </si>
  <si>
    <t>INTERAKTIVNA TABLSA IN PROJEKTOR SMART</t>
  </si>
  <si>
    <t>KAMERA SONY</t>
  </si>
  <si>
    <t>OPREMA UČILNICE (MIZE, STOLI,..)</t>
  </si>
  <si>
    <t>KANALIZACIJSKI PRIKLJUČEK</t>
  </si>
  <si>
    <t>PRENOSNI RAČUNALNIKI</t>
  </si>
  <si>
    <t>MONITORJI</t>
  </si>
  <si>
    <t>PROGRAM ARHIV POŠTE</t>
  </si>
  <si>
    <t>SENČILA-ROLO</t>
  </si>
  <si>
    <t>PROJEKTORJI</t>
  </si>
  <si>
    <t>TISKALNIK</t>
  </si>
  <si>
    <t>BREZŽIČNI MIKROFON</t>
  </si>
  <si>
    <t>OMARICE PVC ZA GASILNIKE</t>
  </si>
  <si>
    <t>STENSKI REGAL</t>
  </si>
  <si>
    <t>OJAČEVALEC</t>
  </si>
  <si>
    <t>NOSILEC ZA PROJEKTOR</t>
  </si>
  <si>
    <t>APARAT ZA PEKO KRUHA</t>
  </si>
  <si>
    <t>UPS SOCOMEC NETSY</t>
  </si>
  <si>
    <t>DOLGOROČNA SREDSTVA PRIDOBLJENA V LETU 2016</t>
  </si>
  <si>
    <t>UČBENIKI</t>
  </si>
  <si>
    <t>STROKOVNA LITERATURA</t>
  </si>
  <si>
    <t>SKUPAJ:</t>
  </si>
  <si>
    <t>SREDSTVA NAKAZIL ZA NABAVO OSNOVNIH SREDSTEV:</t>
  </si>
  <si>
    <t>LASTNA SREDSTVA</t>
  </si>
  <si>
    <t>ŠOLSKI SKLAD</t>
  </si>
  <si>
    <t>ZDRAV ŽIVLJENSKI SLOG</t>
  </si>
  <si>
    <t>PRESEŽEK PRETEKLIH LET</t>
  </si>
  <si>
    <t>MATIČNA ŠOLA</t>
  </si>
  <si>
    <t>PODRUŽNIČNA ŠOLA MULJAVA</t>
  </si>
  <si>
    <t>PODRUŽNIČNA ŠOLA ZAGRADEC</t>
  </si>
  <si>
    <t>KNJIGE - leposlovje: nabava 2016</t>
  </si>
  <si>
    <t>OBČINA - Pogodba - kanalizacijski priključek Vg, stoli, mize VG</t>
  </si>
  <si>
    <t>MINISTRSTVO ZA IZOBRAŽEVANJE, ZNANOST IN ŠPORT</t>
  </si>
  <si>
    <t>PODARJENA OPRENA - računalniki (VOKA, FURS)</t>
  </si>
  <si>
    <t>Ivančna Gorica, 21.2.2017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</si>
</sst>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 _-;\-* #,##0.00\ _ _-;_-* &quot;-&quot;??\ _ _-;_-@_-"/>
    <numFmt numFmtId="164" formatCode="_-* #,##0.00\ _S_I_T_-;\-* #,##0.00\ _S_I_T_-;_-* &quot;-&quot;??\ _S_I_T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gray06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/>
    <xf numFmtId="0" fontId="3" fillId="1" borderId="0" xfId="0" applyFont="1" applyFill="1"/>
    <xf numFmtId="0" fontId="0" fillId="0" borderId="0" xfId="0" applyBorder="1"/>
    <xf numFmtId="0" fontId="3" fillId="0" borderId="0" xfId="0" applyFont="1" applyFill="1"/>
    <xf numFmtId="0" fontId="0" fillId="0" borderId="0" xfId="0" applyFill="1"/>
    <xf numFmtId="0" fontId="4" fillId="0" borderId="0" xfId="0" applyFont="1"/>
    <xf numFmtId="0" fontId="0" fillId="0" borderId="0" xfId="0" applyFont="1" applyFill="1"/>
    <xf numFmtId="0" fontId="0" fillId="2" borderId="0" xfId="0" applyFill="1"/>
    <xf numFmtId="0" fontId="0" fillId="3" borderId="0" xfId="0" applyFill="1"/>
    <xf numFmtId="0" fontId="3" fillId="0" borderId="2" xfId="0" applyFont="1" applyBorder="1"/>
    <xf numFmtId="0" fontId="0" fillId="0" borderId="3" xfId="0" applyBorder="1"/>
    <xf numFmtId="0" fontId="0" fillId="4" borderId="5" xfId="0" applyFill="1" applyBorder="1"/>
    <xf numFmtId="0" fontId="0" fillId="4" borderId="6" xfId="0" applyFill="1" applyBorder="1"/>
    <xf numFmtId="0" fontId="0" fillId="2" borderId="8" xfId="0" quotePrefix="1" applyFill="1" applyBorder="1"/>
    <xf numFmtId="0" fontId="0" fillId="2" borderId="0" xfId="0" applyFill="1" applyBorder="1"/>
    <xf numFmtId="0" fontId="0" fillId="0" borderId="8" xfId="0" quotePrefix="1" applyBorder="1"/>
    <xf numFmtId="0" fontId="9" fillId="0" borderId="10" xfId="0" applyFont="1" applyBorder="1"/>
    <xf numFmtId="0" fontId="10" fillId="0" borderId="11" xfId="0" applyFont="1" applyBorder="1"/>
    <xf numFmtId="0" fontId="0" fillId="5" borderId="0" xfId="0" applyFill="1"/>
    <xf numFmtId="0" fontId="6" fillId="5" borderId="0" xfId="0" applyFont="1" applyFill="1"/>
    <xf numFmtId="0" fontId="3" fillId="5" borderId="0" xfId="0" applyFont="1" applyFill="1"/>
    <xf numFmtId="164" fontId="0" fillId="0" borderId="0" xfId="1" applyFont="1" applyAlignment="1">
      <alignment horizontal="right"/>
    </xf>
    <xf numFmtId="164" fontId="5" fillId="0" borderId="0" xfId="1" applyFont="1" applyAlignment="1">
      <alignment horizontal="right"/>
    </xf>
    <xf numFmtId="164" fontId="3" fillId="5" borderId="0" xfId="1" applyFont="1" applyFill="1" applyAlignment="1">
      <alignment horizontal="right"/>
    </xf>
    <xf numFmtId="164" fontId="3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43" fontId="0" fillId="0" borderId="0" xfId="2" applyFont="1" applyAlignment="1">
      <alignment horizontal="right"/>
    </xf>
    <xf numFmtId="0" fontId="0" fillId="0" borderId="0" xfId="0" applyAlignment="1">
      <alignment horizontal="right"/>
    </xf>
    <xf numFmtId="164" fontId="1" fillId="0" borderId="0" xfId="1" applyFont="1" applyFill="1" applyAlignment="1">
      <alignment horizontal="right"/>
    </xf>
    <xf numFmtId="164" fontId="3" fillId="0" borderId="0" xfId="1" applyFont="1" applyFill="1" applyBorder="1" applyAlignment="1">
      <alignment horizontal="right"/>
    </xf>
    <xf numFmtId="164" fontId="0" fillId="2" borderId="0" xfId="1" applyFont="1" applyFill="1" applyAlignment="1">
      <alignment horizontal="right"/>
    </xf>
    <xf numFmtId="164" fontId="0" fillId="3" borderId="0" xfId="1" applyFont="1" applyFill="1" applyAlignment="1">
      <alignment horizontal="right"/>
    </xf>
    <xf numFmtId="4" fontId="0" fillId="0" borderId="4" xfId="0" applyNumberFormat="1" applyBorder="1" applyAlignment="1">
      <alignment horizontal="right"/>
    </xf>
    <xf numFmtId="4" fontId="0" fillId="4" borderId="7" xfId="0" applyNumberFormat="1" applyFill="1" applyBorder="1" applyAlignment="1">
      <alignment horizontal="right"/>
    </xf>
    <xf numFmtId="4" fontId="0" fillId="2" borderId="9" xfId="0" applyNumberFormat="1" applyFill="1" applyBorder="1" applyAlignment="1">
      <alignment horizontal="right"/>
    </xf>
    <xf numFmtId="4" fontId="0" fillId="0" borderId="9" xfId="0" applyNumberFormat="1" applyBorder="1" applyAlignment="1">
      <alignment horizontal="right"/>
    </xf>
    <xf numFmtId="4" fontId="8" fillId="0" borderId="9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164" fontId="0" fillId="5" borderId="0" xfId="1" applyFont="1" applyFill="1" applyAlignment="1">
      <alignment horizontal="right"/>
    </xf>
  </cellXfs>
  <cellStyles count="3">
    <cellStyle name="Navadno" xfId="0" builtinId="0"/>
    <cellStyle name="Vejica" xfId="2" builtinId="3"/>
    <cellStyle name="Vejic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9"/>
  <sheetViews>
    <sheetView tabSelected="1" zoomScaleNormal="100" workbookViewId="0">
      <selection activeCell="B120" sqref="B120"/>
    </sheetView>
  </sheetViews>
  <sheetFormatPr defaultRowHeight="14.4" x14ac:dyDescent="0.3"/>
  <cols>
    <col min="1" max="1" width="3.88671875" customWidth="1"/>
    <col min="7" max="7" width="8.88671875" customWidth="1"/>
    <col min="8" max="8" width="16.5546875" customWidth="1"/>
  </cols>
  <sheetData>
    <row r="1" spans="2:8" x14ac:dyDescent="0.3">
      <c r="B1" s="2" t="s">
        <v>0</v>
      </c>
      <c r="C1" s="2"/>
      <c r="D1" s="2"/>
      <c r="E1" s="2"/>
      <c r="F1" s="2"/>
      <c r="G1" s="2"/>
      <c r="H1" s="2"/>
    </row>
    <row r="2" spans="2:8" x14ac:dyDescent="0.3">
      <c r="B2" s="2" t="s">
        <v>42</v>
      </c>
      <c r="C2" s="2"/>
      <c r="D2" s="2"/>
      <c r="E2" s="2"/>
      <c r="F2" s="2"/>
      <c r="G2" s="2"/>
      <c r="H2" s="2"/>
    </row>
    <row r="3" spans="2:8" x14ac:dyDescent="0.3">
      <c r="B3" s="3" t="s">
        <v>1</v>
      </c>
      <c r="C3" s="3"/>
      <c r="D3" s="3"/>
      <c r="E3" s="3"/>
      <c r="F3" s="3"/>
      <c r="G3" s="3"/>
      <c r="H3" s="3"/>
    </row>
    <row r="4" spans="2:8" x14ac:dyDescent="0.3">
      <c r="B4" s="4" t="s">
        <v>51</v>
      </c>
      <c r="C4" s="4"/>
      <c r="D4" s="1"/>
      <c r="E4" s="1"/>
      <c r="F4" s="1"/>
      <c r="G4" s="1"/>
      <c r="H4" s="1"/>
    </row>
    <row r="5" spans="2:8" x14ac:dyDescent="0.3">
      <c r="B5" s="1" t="s">
        <v>12</v>
      </c>
      <c r="C5" s="1"/>
      <c r="D5" s="1"/>
      <c r="E5" s="1"/>
      <c r="F5" s="1"/>
      <c r="G5" s="1"/>
      <c r="H5" s="24">
        <v>626.86</v>
      </c>
    </row>
    <row r="6" spans="2:8" x14ac:dyDescent="0.3">
      <c r="B6" s="1" t="s">
        <v>29</v>
      </c>
      <c r="C6" s="1"/>
      <c r="D6" s="1"/>
      <c r="E6" s="1"/>
      <c r="F6" s="1"/>
      <c r="G6" s="1"/>
      <c r="H6" s="24">
        <v>3</v>
      </c>
    </row>
    <row r="7" spans="2:8" s="1" customFormat="1" x14ac:dyDescent="0.3">
      <c r="B7" s="1" t="s">
        <v>33</v>
      </c>
      <c r="H7" s="24">
        <v>16393.400000000001</v>
      </c>
    </row>
    <row r="8" spans="2:8" s="1" customFormat="1" x14ac:dyDescent="0.3">
      <c r="B8" s="1" t="s">
        <v>30</v>
      </c>
      <c r="H8" s="24">
        <v>891.43</v>
      </c>
    </row>
    <row r="9" spans="2:8" x14ac:dyDescent="0.3">
      <c r="B9" s="1" t="s">
        <v>31</v>
      </c>
      <c r="C9" s="1"/>
      <c r="D9" s="1"/>
      <c r="E9" s="1"/>
      <c r="F9" s="1"/>
      <c r="G9" s="1"/>
      <c r="H9" s="24">
        <v>414.05</v>
      </c>
    </row>
    <row r="10" spans="2:8" s="1" customFormat="1" x14ac:dyDescent="0.3">
      <c r="B10" s="1" t="s">
        <v>32</v>
      </c>
      <c r="H10" s="24">
        <v>1214.76</v>
      </c>
    </row>
    <row r="11" spans="2:8" x14ac:dyDescent="0.3">
      <c r="B11" s="1" t="s">
        <v>13</v>
      </c>
      <c r="C11" s="1"/>
      <c r="D11" s="1"/>
      <c r="E11" s="1"/>
      <c r="F11" s="1"/>
      <c r="G11" s="1"/>
      <c r="H11" s="24">
        <v>228.58</v>
      </c>
    </row>
    <row r="12" spans="2:8" x14ac:dyDescent="0.3">
      <c r="B12" s="1" t="s">
        <v>8</v>
      </c>
      <c r="C12" s="1"/>
      <c r="D12" s="1"/>
      <c r="E12" s="1"/>
      <c r="F12" s="1"/>
      <c r="G12" s="1"/>
      <c r="H12" s="24">
        <v>1420.81</v>
      </c>
    </row>
    <row r="13" spans="2:8" x14ac:dyDescent="0.3">
      <c r="B13" s="1" t="s">
        <v>34</v>
      </c>
      <c r="C13" s="1"/>
      <c r="D13" s="1"/>
      <c r="E13" s="1"/>
      <c r="F13" s="1"/>
      <c r="G13" s="1"/>
      <c r="H13" s="24">
        <v>175.1</v>
      </c>
    </row>
    <row r="14" spans="2:8" s="1" customFormat="1" x14ac:dyDescent="0.3">
      <c r="B14" s="1" t="s">
        <v>35</v>
      </c>
      <c r="H14" s="24">
        <v>397.28</v>
      </c>
    </row>
    <row r="15" spans="2:8" s="1" customFormat="1" x14ac:dyDescent="0.3">
      <c r="B15" s="1" t="s">
        <v>18</v>
      </c>
      <c r="H15" s="24">
        <v>180.12</v>
      </c>
    </row>
    <row r="16" spans="2:8" s="1" customFormat="1" x14ac:dyDescent="0.3">
      <c r="B16" s="1" t="s">
        <v>9</v>
      </c>
      <c r="H16" s="24">
        <v>57.5</v>
      </c>
    </row>
    <row r="17" spans="2:8" x14ac:dyDescent="0.3">
      <c r="B17" s="1" t="s">
        <v>36</v>
      </c>
      <c r="C17" s="1"/>
      <c r="D17" s="1"/>
      <c r="E17" s="1"/>
      <c r="F17" s="1"/>
      <c r="G17" s="1"/>
      <c r="H17" s="24">
        <v>576.02</v>
      </c>
    </row>
    <row r="18" spans="2:8" x14ac:dyDescent="0.3">
      <c r="B18" s="1" t="s">
        <v>37</v>
      </c>
      <c r="C18" s="1"/>
      <c r="D18" s="1"/>
      <c r="E18" s="8"/>
      <c r="F18" s="8"/>
      <c r="G18" s="1"/>
      <c r="H18" s="25">
        <v>783</v>
      </c>
    </row>
    <row r="19" spans="2:8" x14ac:dyDescent="0.3">
      <c r="B19" s="1" t="s">
        <v>38</v>
      </c>
      <c r="C19" s="1"/>
      <c r="D19" s="1"/>
      <c r="E19" s="1"/>
      <c r="F19" s="1"/>
      <c r="G19" s="1"/>
      <c r="H19" s="24">
        <v>79.150000000000006</v>
      </c>
    </row>
    <row r="20" spans="2:8" x14ac:dyDescent="0.3">
      <c r="B20" s="1" t="s">
        <v>39</v>
      </c>
      <c r="C20" s="1"/>
      <c r="D20" s="1"/>
      <c r="E20" s="1"/>
      <c r="F20" s="1"/>
      <c r="G20" s="1"/>
      <c r="H20" s="24">
        <v>433.93</v>
      </c>
    </row>
    <row r="21" spans="2:8" s="1" customFormat="1" x14ac:dyDescent="0.3">
      <c r="B21" s="1" t="s">
        <v>11</v>
      </c>
      <c r="H21" s="24">
        <v>1086.98</v>
      </c>
    </row>
    <row r="22" spans="2:8" s="1" customFormat="1" x14ac:dyDescent="0.3">
      <c r="B22" s="1" t="s">
        <v>10</v>
      </c>
      <c r="H22" s="24">
        <v>558.16</v>
      </c>
    </row>
    <row r="23" spans="2:8" s="1" customFormat="1" x14ac:dyDescent="0.3">
      <c r="B23" s="1" t="s">
        <v>40</v>
      </c>
      <c r="H23" s="24">
        <v>159.62</v>
      </c>
    </row>
    <row r="24" spans="2:8" s="1" customFormat="1" x14ac:dyDescent="0.3">
      <c r="B24" s="1" t="s">
        <v>41</v>
      </c>
      <c r="H24" s="24">
        <v>49.36</v>
      </c>
    </row>
    <row r="25" spans="2:8" x14ac:dyDescent="0.3">
      <c r="B25" s="22" t="s">
        <v>45</v>
      </c>
      <c r="C25" s="22"/>
      <c r="D25" s="22"/>
      <c r="E25" s="22"/>
      <c r="F25" s="22"/>
      <c r="G25" s="22"/>
      <c r="H25" s="26">
        <f>SUM(H5:H24)</f>
        <v>25729.11</v>
      </c>
    </row>
    <row r="26" spans="2:8" s="1" customFormat="1" x14ac:dyDescent="0.3">
      <c r="B26" s="6"/>
      <c r="C26" s="7"/>
      <c r="D26" s="7"/>
      <c r="E26" s="7"/>
      <c r="F26" s="7"/>
      <c r="G26" s="7"/>
      <c r="H26" s="27"/>
    </row>
    <row r="27" spans="2:8" s="1" customFormat="1" x14ac:dyDescent="0.3">
      <c r="B27" s="6"/>
      <c r="C27" s="7"/>
      <c r="D27" s="7"/>
      <c r="E27" s="7"/>
      <c r="F27" s="7"/>
      <c r="G27" s="7"/>
      <c r="H27" s="28"/>
    </row>
    <row r="28" spans="2:8" x14ac:dyDescent="0.3">
      <c r="B28" s="23" t="s">
        <v>52</v>
      </c>
      <c r="C28" s="21"/>
      <c r="D28" s="21"/>
      <c r="E28" s="21"/>
      <c r="F28" s="1"/>
      <c r="G28" s="1"/>
      <c r="H28" s="29"/>
    </row>
    <row r="29" spans="2:8" s="1" customFormat="1" x14ac:dyDescent="0.3">
      <c r="B29" s="1" t="s">
        <v>10</v>
      </c>
      <c r="H29" s="24">
        <v>208.06</v>
      </c>
    </row>
    <row r="30" spans="2:8" s="1" customFormat="1" x14ac:dyDescent="0.3">
      <c r="B30" s="1" t="s">
        <v>19</v>
      </c>
      <c r="H30" s="24">
        <v>644.70000000000005</v>
      </c>
    </row>
    <row r="31" spans="2:8" s="1" customFormat="1" x14ac:dyDescent="0.3">
      <c r="B31" s="1" t="s">
        <v>18</v>
      </c>
      <c r="H31" s="24">
        <v>90.06</v>
      </c>
    </row>
    <row r="32" spans="2:8" s="1" customFormat="1" x14ac:dyDescent="0.3">
      <c r="B32" s="1" t="s">
        <v>16</v>
      </c>
      <c r="H32" s="24">
        <v>59.26</v>
      </c>
    </row>
    <row r="33" spans="2:8" s="1" customFormat="1" x14ac:dyDescent="0.3">
      <c r="B33" s="1" t="s">
        <v>20</v>
      </c>
      <c r="H33" s="24">
        <v>294.22000000000003</v>
      </c>
    </row>
    <row r="34" spans="2:8" x14ac:dyDescent="0.3">
      <c r="B34" s="23" t="s">
        <v>45</v>
      </c>
      <c r="C34" s="23"/>
      <c r="D34" s="23"/>
      <c r="E34" s="21"/>
      <c r="F34" s="21"/>
      <c r="G34" s="21"/>
      <c r="H34" s="26">
        <f>SUM(H29:H33)</f>
        <v>1296.3</v>
      </c>
    </row>
    <row r="35" spans="2:8" x14ac:dyDescent="0.3">
      <c r="B35" s="1"/>
      <c r="C35" s="1"/>
      <c r="D35" s="6"/>
      <c r="E35" s="1"/>
      <c r="F35" s="1"/>
      <c r="G35" s="1"/>
      <c r="H35" s="24" t="s">
        <v>1</v>
      </c>
    </row>
    <row r="36" spans="2:8" s="1" customFormat="1" x14ac:dyDescent="0.3">
      <c r="H36" s="24"/>
    </row>
    <row r="37" spans="2:8" x14ac:dyDescent="0.3">
      <c r="B37" s="23" t="s">
        <v>53</v>
      </c>
      <c r="C37" s="21"/>
      <c r="D37" s="21"/>
      <c r="E37" s="21"/>
      <c r="F37" s="1"/>
      <c r="G37" s="1"/>
      <c r="H37" s="24"/>
    </row>
    <row r="38" spans="2:8" s="1" customFormat="1" x14ac:dyDescent="0.3">
      <c r="B38" s="1" t="s">
        <v>10</v>
      </c>
      <c r="H38" s="24">
        <v>436.38</v>
      </c>
    </row>
    <row r="39" spans="2:8" s="1" customFormat="1" x14ac:dyDescent="0.3">
      <c r="B39" s="1" t="s">
        <v>24</v>
      </c>
      <c r="H39" s="24">
        <v>5346.23</v>
      </c>
    </row>
    <row r="40" spans="2:8" s="1" customFormat="1" x14ac:dyDescent="0.3">
      <c r="B40" s="1" t="s">
        <v>14</v>
      </c>
      <c r="H40" s="24">
        <v>581.85</v>
      </c>
    </row>
    <row r="41" spans="2:8" s="1" customFormat="1" x14ac:dyDescent="0.3">
      <c r="B41" s="1" t="s">
        <v>21</v>
      </c>
      <c r="H41" s="24">
        <v>1577.15</v>
      </c>
    </row>
    <row r="42" spans="2:8" s="1" customFormat="1" x14ac:dyDescent="0.3">
      <c r="B42" s="1" t="s">
        <v>22</v>
      </c>
      <c r="H42" s="24">
        <v>368.1</v>
      </c>
    </row>
    <row r="43" spans="2:8" s="1" customFormat="1" x14ac:dyDescent="0.3">
      <c r="B43" s="1" t="s">
        <v>18</v>
      </c>
      <c r="H43" s="24">
        <v>105.95</v>
      </c>
    </row>
    <row r="44" spans="2:8" s="1" customFormat="1" x14ac:dyDescent="0.3">
      <c r="B44" s="1" t="s">
        <v>23</v>
      </c>
      <c r="H44" s="24">
        <v>140.06</v>
      </c>
    </row>
    <row r="45" spans="2:8" x14ac:dyDescent="0.3">
      <c r="B45" s="22" t="s">
        <v>45</v>
      </c>
      <c r="C45" s="21"/>
      <c r="D45" s="21"/>
      <c r="E45" s="21"/>
      <c r="F45" s="21"/>
      <c r="G45" s="21"/>
      <c r="H45" s="26">
        <f>SUM(H37:H44)</f>
        <v>8555.7200000000012</v>
      </c>
    </row>
    <row r="46" spans="2:8" x14ac:dyDescent="0.3">
      <c r="B46" s="1"/>
      <c r="C46" s="1"/>
      <c r="D46" s="7" t="s">
        <v>1</v>
      </c>
      <c r="E46" s="1"/>
      <c r="F46" s="1"/>
      <c r="G46" s="1"/>
      <c r="H46" s="24" t="s">
        <v>1</v>
      </c>
    </row>
    <row r="47" spans="2:8" s="1" customFormat="1" x14ac:dyDescent="0.3">
      <c r="H47" s="24"/>
    </row>
    <row r="48" spans="2:8" x14ac:dyDescent="0.3">
      <c r="B48" s="1"/>
      <c r="D48" s="1"/>
      <c r="H48" s="30"/>
    </row>
    <row r="49" spans="2:8" s="1" customFormat="1" x14ac:dyDescent="0.3">
      <c r="H49" s="30"/>
    </row>
    <row r="50" spans="2:8" s="1" customFormat="1" x14ac:dyDescent="0.3">
      <c r="H50" s="30"/>
    </row>
    <row r="51" spans="2:8" s="1" customFormat="1" x14ac:dyDescent="0.3">
      <c r="H51" s="30"/>
    </row>
    <row r="52" spans="2:8" x14ac:dyDescent="0.3">
      <c r="B52" s="23" t="s">
        <v>4</v>
      </c>
      <c r="C52" s="21"/>
      <c r="D52" s="21"/>
      <c r="E52" s="1"/>
      <c r="F52" s="1"/>
      <c r="G52" s="1"/>
      <c r="H52" s="29"/>
    </row>
    <row r="53" spans="2:8" x14ac:dyDescent="0.3">
      <c r="B53" s="1" t="s">
        <v>11</v>
      </c>
      <c r="C53" s="1"/>
      <c r="D53" s="1"/>
      <c r="E53" s="1"/>
      <c r="F53" s="1"/>
      <c r="G53" s="1"/>
      <c r="H53" s="24">
        <v>38.979999999999997</v>
      </c>
    </row>
    <row r="54" spans="2:8" s="1" customFormat="1" x14ac:dyDescent="0.3">
      <c r="B54" s="1" t="s">
        <v>10</v>
      </c>
      <c r="H54" s="24">
        <v>690.16</v>
      </c>
    </row>
    <row r="55" spans="2:8" s="1" customFormat="1" x14ac:dyDescent="0.3">
      <c r="B55" s="1" t="s">
        <v>13</v>
      </c>
      <c r="H55" s="24">
        <v>228.58</v>
      </c>
    </row>
    <row r="56" spans="2:8" s="1" customFormat="1" x14ac:dyDescent="0.3">
      <c r="B56" s="1" t="s">
        <v>14</v>
      </c>
      <c r="H56" s="24">
        <v>581.85</v>
      </c>
    </row>
    <row r="57" spans="2:8" s="1" customFormat="1" x14ac:dyDescent="0.3">
      <c r="B57" s="1" t="s">
        <v>15</v>
      </c>
      <c r="H57" s="24">
        <v>90.05</v>
      </c>
    </row>
    <row r="58" spans="2:8" s="1" customFormat="1" x14ac:dyDescent="0.3">
      <c r="B58" s="1" t="s">
        <v>16</v>
      </c>
      <c r="H58" s="24">
        <v>59.26</v>
      </c>
    </row>
    <row r="59" spans="2:8" x14ac:dyDescent="0.3">
      <c r="B59" s="22" t="s">
        <v>45</v>
      </c>
      <c r="C59" s="21"/>
      <c r="D59" s="21"/>
      <c r="E59" s="21"/>
      <c r="F59" s="21"/>
      <c r="G59" s="21"/>
      <c r="H59" s="26">
        <f>SUM(H52:H58)</f>
        <v>1688.88</v>
      </c>
    </row>
    <row r="60" spans="2:8" s="1" customFormat="1" x14ac:dyDescent="0.3">
      <c r="C60" s="7"/>
      <c r="D60" s="7"/>
      <c r="E60" s="7"/>
      <c r="F60" s="7"/>
      <c r="G60" s="7"/>
      <c r="H60" s="27"/>
    </row>
    <row r="61" spans="2:8" x14ac:dyDescent="0.3">
      <c r="B61" s="1"/>
      <c r="C61" s="1"/>
      <c r="D61" s="7"/>
      <c r="E61" s="1"/>
      <c r="F61" s="1"/>
      <c r="G61" s="1"/>
      <c r="H61" s="24" t="s">
        <v>1</v>
      </c>
    </row>
    <row r="62" spans="2:8" x14ac:dyDescent="0.3">
      <c r="B62" s="1"/>
      <c r="C62" s="1"/>
      <c r="D62" s="1"/>
      <c r="E62" s="1"/>
      <c r="F62" s="1"/>
      <c r="G62" s="1"/>
      <c r="H62" s="24"/>
    </row>
    <row r="63" spans="2:8" x14ac:dyDescent="0.3">
      <c r="B63" s="23" t="s">
        <v>3</v>
      </c>
      <c r="C63" s="21"/>
      <c r="D63" s="21"/>
      <c r="E63" s="1"/>
      <c r="F63" s="1"/>
      <c r="G63" s="1"/>
      <c r="H63" s="24"/>
    </row>
    <row r="64" spans="2:8" s="1" customFormat="1" x14ac:dyDescent="0.3">
      <c r="B64" s="1" t="s">
        <v>10</v>
      </c>
      <c r="H64" s="24">
        <v>711.96</v>
      </c>
    </row>
    <row r="65" spans="2:9" s="1" customFormat="1" x14ac:dyDescent="0.3">
      <c r="B65" s="1" t="s">
        <v>18</v>
      </c>
      <c r="H65" s="24">
        <v>105.95</v>
      </c>
    </row>
    <row r="66" spans="2:9" s="1" customFormat="1" x14ac:dyDescent="0.3">
      <c r="B66" s="1" t="s">
        <v>16</v>
      </c>
      <c r="H66" s="24">
        <v>59.26</v>
      </c>
    </row>
    <row r="67" spans="2:9" x14ac:dyDescent="0.3">
      <c r="B67" s="22" t="s">
        <v>45</v>
      </c>
      <c r="C67" s="23" t="s">
        <v>1</v>
      </c>
      <c r="D67" s="22"/>
      <c r="E67" s="22"/>
      <c r="F67" s="22"/>
      <c r="G67" s="22"/>
      <c r="H67" s="26">
        <f>SUM(H62:H66)</f>
        <v>877.17000000000007</v>
      </c>
      <c r="I67" s="1"/>
    </row>
    <row r="68" spans="2:9" x14ac:dyDescent="0.3">
      <c r="B68" s="1"/>
      <c r="C68" s="1"/>
      <c r="D68" s="7"/>
      <c r="E68" s="1"/>
      <c r="F68" s="1"/>
      <c r="G68" s="1"/>
      <c r="H68" s="24" t="s">
        <v>1</v>
      </c>
      <c r="I68" s="1"/>
    </row>
    <row r="69" spans="2:9" x14ac:dyDescent="0.3">
      <c r="B69" s="1"/>
      <c r="C69" s="1"/>
      <c r="D69" s="1"/>
      <c r="E69" s="1"/>
      <c r="F69" s="1"/>
      <c r="G69" s="1"/>
      <c r="H69" s="24"/>
    </row>
    <row r="70" spans="2:9" s="1" customFormat="1" x14ac:dyDescent="0.3">
      <c r="B70" s="23" t="s">
        <v>5</v>
      </c>
      <c r="C70" s="21"/>
      <c r="D70" s="21"/>
      <c r="H70" s="24"/>
    </row>
    <row r="71" spans="2:9" s="1" customFormat="1" x14ac:dyDescent="0.3">
      <c r="B71" s="1" t="s">
        <v>18</v>
      </c>
      <c r="C71" s="8"/>
      <c r="D71" s="8"/>
      <c r="E71" s="8"/>
      <c r="F71" s="8"/>
      <c r="G71" s="8"/>
      <c r="H71" s="31">
        <v>105.95</v>
      </c>
    </row>
    <row r="72" spans="2:9" x14ac:dyDescent="0.3">
      <c r="B72" s="9" t="s">
        <v>16</v>
      </c>
      <c r="C72" s="1"/>
      <c r="D72" s="8"/>
      <c r="E72" s="1"/>
      <c r="F72" s="1"/>
      <c r="G72" s="1"/>
      <c r="H72" s="24">
        <v>59.25</v>
      </c>
    </row>
    <row r="73" spans="2:9" x14ac:dyDescent="0.3">
      <c r="B73" s="22" t="s">
        <v>45</v>
      </c>
      <c r="C73" s="21"/>
      <c r="D73" s="21"/>
      <c r="E73" s="21"/>
      <c r="F73" s="21"/>
      <c r="G73" s="21"/>
      <c r="H73" s="26">
        <f>SUM(H69:H72)</f>
        <v>165.2</v>
      </c>
    </row>
    <row r="74" spans="2:9" s="1" customFormat="1" x14ac:dyDescent="0.3">
      <c r="C74" s="7"/>
      <c r="D74" s="7"/>
      <c r="E74" s="7"/>
      <c r="F74" s="7"/>
      <c r="G74" s="7"/>
      <c r="H74" s="27"/>
    </row>
    <row r="75" spans="2:9" s="1" customFormat="1" x14ac:dyDescent="0.3">
      <c r="C75" s="7"/>
      <c r="D75" s="7"/>
      <c r="E75" s="7"/>
      <c r="F75" s="7"/>
      <c r="G75" s="7"/>
      <c r="H75" s="27"/>
    </row>
    <row r="76" spans="2:9" x14ac:dyDescent="0.3">
      <c r="B76" s="23" t="s">
        <v>6</v>
      </c>
      <c r="C76" s="21"/>
      <c r="D76" s="21"/>
      <c r="E76" s="1"/>
      <c r="F76" s="1"/>
      <c r="G76" s="1"/>
      <c r="H76" s="24"/>
    </row>
    <row r="77" spans="2:9" s="1" customFormat="1" x14ac:dyDescent="0.3">
      <c r="B77" s="1" t="s">
        <v>10</v>
      </c>
      <c r="H77" s="24">
        <v>687.35</v>
      </c>
    </row>
    <row r="78" spans="2:9" s="1" customFormat="1" x14ac:dyDescent="0.3">
      <c r="B78" s="1" t="s">
        <v>11</v>
      </c>
      <c r="H78" s="24">
        <v>1066.5999999999999</v>
      </c>
    </row>
    <row r="79" spans="2:9" s="1" customFormat="1" x14ac:dyDescent="0.3">
      <c r="B79" s="1" t="s">
        <v>14</v>
      </c>
      <c r="H79" s="24">
        <v>581.86</v>
      </c>
    </row>
    <row r="80" spans="2:9" s="1" customFormat="1" x14ac:dyDescent="0.3">
      <c r="B80" s="1" t="s">
        <v>25</v>
      </c>
      <c r="H80" s="24">
        <v>1658.65</v>
      </c>
    </row>
    <row r="81" spans="2:8" x14ac:dyDescent="0.3">
      <c r="B81" s="1" t="s">
        <v>9</v>
      </c>
      <c r="C81" s="1"/>
      <c r="D81" s="1"/>
      <c r="E81" s="1"/>
      <c r="F81" s="1"/>
      <c r="G81" s="1"/>
      <c r="H81" s="24">
        <v>94.99</v>
      </c>
    </row>
    <row r="82" spans="2:8" s="1" customFormat="1" x14ac:dyDescent="0.3">
      <c r="B82" s="1" t="s">
        <v>17</v>
      </c>
      <c r="H82" s="24">
        <v>90.06</v>
      </c>
    </row>
    <row r="83" spans="2:8" s="1" customFormat="1" x14ac:dyDescent="0.3">
      <c r="B83" s="1" t="s">
        <v>26</v>
      </c>
      <c r="H83" s="24">
        <v>334.58</v>
      </c>
    </row>
    <row r="84" spans="2:8" s="1" customFormat="1" x14ac:dyDescent="0.3">
      <c r="B84" s="1" t="s">
        <v>27</v>
      </c>
      <c r="H84" s="24">
        <v>1234.03</v>
      </c>
    </row>
    <row r="85" spans="2:8" s="1" customFormat="1" x14ac:dyDescent="0.3">
      <c r="B85" s="1" t="s">
        <v>28</v>
      </c>
      <c r="H85" s="24">
        <v>2431.96</v>
      </c>
    </row>
    <row r="86" spans="2:8" x14ac:dyDescent="0.3">
      <c r="B86" s="23" t="s">
        <v>2</v>
      </c>
      <c r="C86" s="21"/>
      <c r="D86" s="21"/>
      <c r="E86" s="21"/>
      <c r="F86" s="21"/>
      <c r="G86" s="21"/>
      <c r="H86" s="41">
        <f>SUM(H77:H85)</f>
        <v>8180.08</v>
      </c>
    </row>
    <row r="87" spans="2:8" x14ac:dyDescent="0.3">
      <c r="B87" s="1"/>
      <c r="C87" s="1"/>
      <c r="D87" s="1"/>
      <c r="E87" s="1"/>
      <c r="F87" s="1"/>
      <c r="G87" s="1"/>
      <c r="H87" s="24"/>
    </row>
    <row r="88" spans="2:8" s="1" customFormat="1" x14ac:dyDescent="0.3">
      <c r="H88" s="24"/>
    </row>
    <row r="89" spans="2:8" s="1" customFormat="1" x14ac:dyDescent="0.3">
      <c r="B89" s="10" t="s">
        <v>54</v>
      </c>
      <c r="C89" s="10"/>
      <c r="D89" s="10"/>
      <c r="E89" s="10"/>
      <c r="F89" s="10"/>
      <c r="G89" s="10"/>
      <c r="H89" s="33">
        <v>2553.59</v>
      </c>
    </row>
    <row r="90" spans="2:8" s="1" customFormat="1" x14ac:dyDescent="0.3">
      <c r="B90" s="11" t="s">
        <v>43</v>
      </c>
      <c r="C90" s="11"/>
      <c r="D90" s="11"/>
      <c r="E90" s="11"/>
      <c r="F90" s="11"/>
      <c r="G90" s="11"/>
      <c r="H90" s="34">
        <v>39510.33</v>
      </c>
    </row>
    <row r="91" spans="2:8" s="1" customFormat="1" x14ac:dyDescent="0.3">
      <c r="B91" s="11" t="s">
        <v>44</v>
      </c>
      <c r="C91" s="11"/>
      <c r="D91" s="11"/>
      <c r="E91" s="11"/>
      <c r="F91" s="11"/>
      <c r="G91" s="11"/>
      <c r="H91" s="34">
        <v>2317.44</v>
      </c>
    </row>
    <row r="92" spans="2:8" s="1" customFormat="1" x14ac:dyDescent="0.3">
      <c r="H92" s="24"/>
    </row>
    <row r="93" spans="2:8" s="1" customFormat="1" x14ac:dyDescent="0.3">
      <c r="B93" s="1" t="s">
        <v>7</v>
      </c>
      <c r="H93" s="24">
        <f>SUM(H25+H34+H45+H59+H67+H73+H86+H89+H90+H91)</f>
        <v>90873.82</v>
      </c>
    </row>
    <row r="94" spans="2:8" s="1" customFormat="1" x14ac:dyDescent="0.3">
      <c r="H94" s="24"/>
    </row>
    <row r="95" spans="2:8" s="1" customFormat="1" x14ac:dyDescent="0.3">
      <c r="H95" s="24"/>
    </row>
    <row r="96" spans="2:8" s="1" customFormat="1" x14ac:dyDescent="0.3">
      <c r="H96" s="24"/>
    </row>
    <row r="97" spans="2:9" s="1" customFormat="1" x14ac:dyDescent="0.3">
      <c r="H97" s="24"/>
    </row>
    <row r="98" spans="2:9" s="1" customFormat="1" x14ac:dyDescent="0.3">
      <c r="H98" s="24"/>
    </row>
    <row r="99" spans="2:9" x14ac:dyDescent="0.3">
      <c r="B99" s="1"/>
      <c r="C99" s="5"/>
      <c r="D99" s="1"/>
      <c r="E99" s="5"/>
      <c r="F99" s="5"/>
      <c r="G99" s="5"/>
      <c r="H99" s="32"/>
    </row>
    <row r="100" spans="2:9" x14ac:dyDescent="0.3">
      <c r="B100" s="1"/>
      <c r="C100" s="1"/>
      <c r="D100" s="1"/>
      <c r="E100" s="1"/>
      <c r="F100" s="1"/>
      <c r="G100" s="1"/>
      <c r="H100" s="30"/>
      <c r="I100" s="5"/>
    </row>
    <row r="101" spans="2:9" x14ac:dyDescent="0.3">
      <c r="B101" s="1"/>
      <c r="C101" s="1"/>
      <c r="D101" s="1"/>
      <c r="E101" s="1"/>
      <c r="F101" s="1"/>
      <c r="G101" s="1"/>
      <c r="H101" s="30"/>
      <c r="I101" s="5"/>
    </row>
    <row r="102" spans="2:9" ht="15" thickBot="1" x14ac:dyDescent="0.35">
      <c r="B102" s="1"/>
      <c r="C102" s="1"/>
      <c r="D102" s="1"/>
      <c r="E102" s="1"/>
      <c r="F102" s="1"/>
      <c r="G102" s="1"/>
      <c r="H102" s="30"/>
      <c r="I102" s="5"/>
    </row>
    <row r="103" spans="2:9" ht="15" thickBot="1" x14ac:dyDescent="0.35">
      <c r="B103" s="12" t="s">
        <v>46</v>
      </c>
      <c r="C103" s="13"/>
      <c r="D103" s="13"/>
      <c r="E103" s="13"/>
      <c r="F103" s="13"/>
      <c r="G103" s="13"/>
      <c r="H103" s="35"/>
      <c r="I103" s="5"/>
    </row>
    <row r="104" spans="2:9" x14ac:dyDescent="0.3">
      <c r="B104" s="14" t="s">
        <v>55</v>
      </c>
      <c r="C104" s="15"/>
      <c r="D104" s="15"/>
      <c r="E104" s="15"/>
      <c r="F104" s="15"/>
      <c r="G104" s="15"/>
      <c r="H104" s="36">
        <f>SUM(H84+H85)</f>
        <v>3665.99</v>
      </c>
      <c r="I104" s="5"/>
    </row>
    <row r="105" spans="2:9" x14ac:dyDescent="0.3">
      <c r="B105" s="16" t="s">
        <v>56</v>
      </c>
      <c r="C105" s="17"/>
      <c r="D105" s="17"/>
      <c r="E105" s="17"/>
      <c r="F105" s="17"/>
      <c r="G105" s="17"/>
      <c r="H105" s="37">
        <v>61954.02</v>
      </c>
    </row>
    <row r="106" spans="2:9" x14ac:dyDescent="0.3">
      <c r="B106" s="18" t="s">
        <v>47</v>
      </c>
      <c r="C106" s="5"/>
      <c r="D106" s="5"/>
      <c r="E106" s="5"/>
      <c r="F106" s="5"/>
      <c r="G106" s="5"/>
      <c r="H106" s="38">
        <v>11689.61</v>
      </c>
    </row>
    <row r="107" spans="2:9" x14ac:dyDescent="0.3">
      <c r="B107" s="18" t="s">
        <v>48</v>
      </c>
      <c r="C107" s="5"/>
      <c r="D107" s="5"/>
      <c r="E107" s="5"/>
      <c r="F107" s="5"/>
      <c r="G107" s="5"/>
      <c r="H107" s="38">
        <v>823.38</v>
      </c>
    </row>
    <row r="108" spans="2:9" x14ac:dyDescent="0.3">
      <c r="B108" s="18" t="s">
        <v>49</v>
      </c>
      <c r="C108" s="5"/>
      <c r="D108" s="5"/>
      <c r="E108" s="5"/>
      <c r="F108" s="5"/>
      <c r="G108" s="5"/>
      <c r="H108" s="38">
        <v>2088.83</v>
      </c>
    </row>
    <row r="109" spans="2:9" x14ac:dyDescent="0.3">
      <c r="B109" s="18" t="s">
        <v>57</v>
      </c>
      <c r="C109" s="5"/>
      <c r="D109" s="5"/>
      <c r="E109" s="5"/>
      <c r="F109" s="5"/>
      <c r="G109" s="5"/>
      <c r="H109" s="38">
        <v>48</v>
      </c>
    </row>
    <row r="110" spans="2:9" x14ac:dyDescent="0.3">
      <c r="B110" s="18" t="s">
        <v>50</v>
      </c>
      <c r="C110" s="5"/>
      <c r="D110" s="5"/>
      <c r="E110" s="5"/>
      <c r="F110" s="5"/>
      <c r="G110" s="5"/>
      <c r="H110" s="39">
        <v>10603.99</v>
      </c>
    </row>
    <row r="111" spans="2:9" ht="15" thickBot="1" x14ac:dyDescent="0.35">
      <c r="B111" s="19" t="s">
        <v>45</v>
      </c>
      <c r="C111" s="20"/>
      <c r="D111" s="20"/>
      <c r="E111" s="20"/>
      <c r="F111" s="20"/>
      <c r="G111" s="20"/>
      <c r="H111" s="40">
        <f>SUM(H104:H110)</f>
        <v>90873.82</v>
      </c>
    </row>
    <row r="112" spans="2:9" x14ac:dyDescent="0.3">
      <c r="B112" s="1"/>
      <c r="C112" s="1"/>
      <c r="D112" s="1"/>
      <c r="E112" s="1"/>
      <c r="F112" s="1"/>
      <c r="G112" s="1"/>
      <c r="H112" s="30"/>
    </row>
    <row r="113" spans="2:8" x14ac:dyDescent="0.3">
      <c r="B113" s="1"/>
      <c r="C113" s="1"/>
      <c r="D113" s="1"/>
      <c r="E113" s="1"/>
      <c r="F113" s="1"/>
      <c r="G113" s="1"/>
      <c r="H113" s="30"/>
    </row>
    <row r="114" spans="2:8" x14ac:dyDescent="0.3">
      <c r="B114" s="1"/>
      <c r="C114" s="1"/>
      <c r="D114" s="1"/>
      <c r="E114" s="1"/>
      <c r="F114" s="1"/>
      <c r="G114" s="1"/>
      <c r="H114" s="1"/>
    </row>
    <row r="115" spans="2:8" x14ac:dyDescent="0.3">
      <c r="B115" s="1"/>
      <c r="C115" s="1"/>
      <c r="D115" s="1"/>
      <c r="E115" s="1"/>
      <c r="F115" s="1"/>
      <c r="G115" s="1"/>
      <c r="H115" s="1"/>
    </row>
    <row r="116" spans="2:8" x14ac:dyDescent="0.3">
      <c r="B116" s="1"/>
      <c r="C116" s="1"/>
      <c r="D116" s="1"/>
      <c r="E116" s="1"/>
      <c r="F116" s="1"/>
      <c r="G116" s="1"/>
      <c r="H116" s="1"/>
    </row>
    <row r="117" spans="2:8" x14ac:dyDescent="0.3">
      <c r="B117" s="1"/>
      <c r="C117" s="1"/>
      <c r="D117" s="1"/>
      <c r="E117" s="1"/>
      <c r="F117" s="1"/>
      <c r="G117" s="1"/>
      <c r="H117" s="1"/>
    </row>
    <row r="119" spans="2:8" x14ac:dyDescent="0.3">
      <c r="B119" t="s">
        <v>58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bb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Joži Grebenc</dc:creator>
  <cp:lastModifiedBy>Melita</cp:lastModifiedBy>
  <cp:lastPrinted>2017-02-22T07:09:06Z</cp:lastPrinted>
  <dcterms:created xsi:type="dcterms:W3CDTF">2010-01-26T08:36:02Z</dcterms:created>
  <dcterms:modified xsi:type="dcterms:W3CDTF">2017-02-22T07:11:06Z</dcterms:modified>
</cp:coreProperties>
</file>